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2DO TRIMESTRE 2024\"/>
    </mc:Choice>
  </mc:AlternateContent>
  <xr:revisionPtr revIDLastSave="0" documentId="13_ncr:1_{6BB8AD5D-0726-4B82-8C88-8059CD8562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5" i="2" l="1"/>
  <c r="C55" i="2"/>
  <c r="B55" i="2"/>
  <c r="C49" i="2"/>
  <c r="B49" i="2"/>
  <c r="C45" i="2"/>
  <c r="C54" i="2" l="1"/>
  <c r="B54" i="2"/>
  <c r="C48" i="2"/>
  <c r="B48" i="2"/>
  <c r="C41" i="2"/>
  <c r="B41" i="2"/>
  <c r="C36" i="2"/>
  <c r="B36" i="2"/>
  <c r="C16" i="2"/>
  <c r="B16" i="2"/>
  <c r="C4" i="2"/>
  <c r="B4" i="2"/>
  <c r="C33" i="2" l="1"/>
  <c r="B59" i="2"/>
  <c r="B45" i="2"/>
  <c r="C59" i="2"/>
  <c r="B33" i="2"/>
  <c r="C61" i="2" l="1"/>
  <c r="C65" i="2" s="1"/>
  <c r="B63" i="2" s="1"/>
  <c r="B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<sst xmlns="http://schemas.openxmlformats.org/spreadsheetml/2006/main" count="58" uniqueCount="50">
  <si>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</si>
  <si>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</si>
  <si>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</si>
  <si>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</si>
  <si>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</si>
  <si>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</si>
  <si>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</si>
  <si>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</si>
  <si>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</si>
  <si>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</si>
  <si>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</si>
  <si>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</si>
  <si>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</si>
  <si>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</si>
  <si>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</si>
  <si>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</si>
  <si>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</si>
  <si>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</si>
  <si>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</si>
  <si>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</si>
  <si>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</si>
  <si>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</si>
  <si>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</si>
  <si>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</si>
  <si>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</si>
  <si>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</si>
  <si>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</si>
  <si>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</si>
  <si>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</si>
  <si>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</si>
  <si>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</si>
  <si>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</si>
  <si>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</si>
  <si>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</si>
  <si>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</si>
  <si>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</si>
  <si>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</si>
  <si>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</si>
  <si>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</si>
  <si>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</si>
  <si>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</si>
  <si>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</si>
  <si>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</si>
  <si>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</si>
  <si>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</si>
  <si>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</si>
  <si>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</si>
  <si>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</si>
  <si>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</si>
  <si>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
Estado de Flujos de Efectivo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</si>
</sst>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0" xfId="8" applyNumberFormat="1" applyFont="1" applyProtection="1"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>
      <alignment horizontal="center" vertical="top" wrapText="1"/>
    </xf>
    <xf numFmtId="4" fontId="3" fillId="0" borderId="4" xfId="8" applyNumberFormat="1" applyFont="1" applyBorder="1" applyAlignment="1">
      <alignment horizontal="center" vertical="top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A12" sqref="A12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57.6" customHeight="1" x14ac:dyDescent="0.2">
      <c r="A1" s="14" t="s">
        <v>49</v>
      </c>
      <c r="B1" s="15"/>
      <c r="C1" s="16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1039342</v>
      </c>
      <c r="C4" s="7">
        <f>SUM(C5:C14)</f>
        <v>2996210.34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2465</v>
      </c>
      <c r="C11" s="9">
        <v>8937</v>
      </c>
    </row>
    <row r="12" spans="1:3" ht="20.399999999999999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1036877</v>
      </c>
      <c r="C13" s="9">
        <v>2987273.34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19"/>
      <c r="C15" s="20"/>
    </row>
    <row r="16" spans="1:3" ht="11.25" customHeight="1" x14ac:dyDescent="0.2">
      <c r="A16" s="6" t="s">
        <v>13</v>
      </c>
      <c r="B16" s="13">
        <f>SUM(B17:B32)</f>
        <v>896734.38</v>
      </c>
      <c r="C16" s="13">
        <f>SUM(C17:C32)</f>
        <v>1971580.01</v>
      </c>
    </row>
    <row r="17" spans="1:3" ht="11.25" customHeight="1" x14ac:dyDescent="0.2">
      <c r="A17" s="8" t="s">
        <v>14</v>
      </c>
      <c r="B17" s="9">
        <v>721483.09</v>
      </c>
      <c r="C17" s="9">
        <v>1518863.95</v>
      </c>
    </row>
    <row r="18" spans="1:3" ht="11.25" customHeight="1" x14ac:dyDescent="0.2">
      <c r="A18" s="8" t="s">
        <v>15</v>
      </c>
      <c r="B18" s="9">
        <v>49807.3</v>
      </c>
      <c r="C18" s="9">
        <v>200633.8</v>
      </c>
    </row>
    <row r="19" spans="1:3" ht="11.25" customHeight="1" x14ac:dyDescent="0.2">
      <c r="A19" s="8" t="s">
        <v>16</v>
      </c>
      <c r="B19" s="9">
        <v>125443.99</v>
      </c>
      <c r="C19" s="9">
        <v>252082.26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142607.62</v>
      </c>
      <c r="C33" s="7">
        <f>+C4-C16</f>
        <v>1024630.3299999998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20"/>
      <c r="C40" s="20"/>
    </row>
    <row r="41" spans="1:3" ht="11.25" customHeight="1" x14ac:dyDescent="0.2">
      <c r="A41" s="6" t="s">
        <v>13</v>
      </c>
      <c r="B41" s="7">
        <f>+B42+B43+B44</f>
        <v>0</v>
      </c>
      <c r="C41" s="7">
        <f>+C42+C43+C44</f>
        <v>1006548.06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1006548.06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0</v>
      </c>
      <c r="C45" s="7">
        <f>+C36-C41</f>
        <v>-1006548.06</v>
      </c>
    </row>
    <row r="46" spans="1:3" ht="11.25" customHeight="1" x14ac:dyDescent="0.2">
      <c r="A46" s="11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4085.73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4085.73</v>
      </c>
    </row>
    <row r="53" spans="1:3" ht="11.25" customHeight="1" x14ac:dyDescent="0.2">
      <c r="A53" s="10"/>
      <c r="B53" s="20"/>
      <c r="C53" s="20"/>
    </row>
    <row r="54" spans="1:3" ht="11.25" customHeight="1" x14ac:dyDescent="0.2">
      <c r="A54" s="6" t="s">
        <v>13</v>
      </c>
      <c r="B54" s="7">
        <f>+B55+B56+B57+B58</f>
        <v>14834.83</v>
      </c>
      <c r="C54" s="7">
        <f>+C55+C56+C57+C58</f>
        <v>0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14834.83</v>
      </c>
      <c r="C58" s="9">
        <v>0</v>
      </c>
    </row>
    <row r="59" spans="1:3" ht="11.25" customHeight="1" x14ac:dyDescent="0.2">
      <c r="A59" s="4" t="s">
        <v>44</v>
      </c>
      <c r="B59" s="7">
        <f>+B48-B54</f>
        <v>-14834.83</v>
      </c>
      <c r="C59" s="7">
        <f>+C48-C54</f>
        <v>4085.73</v>
      </c>
    </row>
    <row r="60" spans="1:3" ht="11.25" customHeight="1" x14ac:dyDescent="0.2">
      <c r="A60" s="11"/>
      <c r="B60" s="20"/>
      <c r="C60" s="20"/>
    </row>
    <row r="61" spans="1:3" ht="11.25" customHeight="1" x14ac:dyDescent="0.2">
      <c r="A61" s="4" t="s">
        <v>45</v>
      </c>
      <c r="B61" s="7">
        <f>+B33+B45+B59</f>
        <v>127772.79</v>
      </c>
      <c r="C61" s="7">
        <f>+C33+C45+C59</f>
        <v>22167.999999999785</v>
      </c>
    </row>
    <row r="62" spans="1:3" ht="11.25" customHeight="1" x14ac:dyDescent="0.2">
      <c r="A62" s="11"/>
      <c r="B62" s="20"/>
      <c r="C62" s="20"/>
    </row>
    <row r="63" spans="1:3" ht="11.25" customHeight="1" x14ac:dyDescent="0.2">
      <c r="A63" s="4" t="s">
        <v>46</v>
      </c>
      <c r="B63" s="7">
        <f>+C65</f>
        <v>276313.48999999976</v>
      </c>
      <c r="C63" s="7">
        <v>254145.49</v>
      </c>
    </row>
    <row r="64" spans="1:3" ht="11.25" customHeight="1" x14ac:dyDescent="0.2">
      <c r="A64" s="11"/>
      <c r="B64" s="20"/>
      <c r="C64" s="20"/>
    </row>
    <row r="65" spans="1:3" ht="11.25" customHeight="1" x14ac:dyDescent="0.2">
      <c r="A65" s="4" t="s">
        <v>47</v>
      </c>
      <c r="B65" s="7">
        <f>+B61+B63</f>
        <v>404086.27999999974</v>
      </c>
      <c r="C65" s="7">
        <f>+C63+C61</f>
        <v>276313.48999999976</v>
      </c>
    </row>
    <row r="66" spans="1:3" ht="11.25" customHeight="1" x14ac:dyDescent="0.2">
      <c r="A66" s="12"/>
      <c r="B66" s="21"/>
      <c r="C66" s="22"/>
    </row>
    <row r="68" spans="1:3" ht="27.75" customHeight="1" x14ac:dyDescent="0.2">
      <c r="A68" s="17" t="s">
        <v>48</v>
      </c>
      <c r="B68" s="18"/>
      <c r="C68" s="18"/>
    </row>
  </sheetData>
  <sheetProtection formatCells="0" formatColumns="0" formatRows="0" autoFilter="0"/>
  <mergeCells count="2">
    <mergeCell ref="A1:C1"/>
    <mergeCell ref="A68:C68"/>
  </mergeCells>
  <pageMargins left="0.70866141732283472" right="0.51181102362204722" top="0.55118110236220474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cp:lastPrinted>2024-01-29T20:14:32Z</cp:lastPrinted>
  <dcterms:created xsi:type="dcterms:W3CDTF">2012-12-11T20:31:36Z</dcterms:created>
  <dcterms:modified xsi:type="dcterms:W3CDTF">2024-07-04T23:47:50Z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